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parks-my.sharepoint.com/personal/nancy_saechao_parks_ca_gov/Documents/0.Grants Program/Intent/GC22/Final Award/"/>
    </mc:Choice>
  </mc:AlternateContent>
  <xr:revisionPtr revIDLastSave="3" documentId="8_{9D4B56BF-7697-4EEC-9B52-79285ADB24F3}" xr6:coauthVersionLast="47" xr6:coauthVersionMax="47" xr10:uidLastSave="{ABD1E318-1B82-4DF3-B6F0-86430FF08BCA}"/>
  <bookViews>
    <workbookView xWindow="1740" yWindow="-120" windowWidth="27180" windowHeight="16440" xr2:uid="{80FAF2EE-6875-488D-99EA-B86B963182DE}"/>
  </bookViews>
  <sheets>
    <sheet name="Acquis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1" l="1"/>
  <c r="M4" i="1"/>
  <c r="L4" i="1"/>
  <c r="N3" i="1"/>
  <c r="N4" i="1" s="1"/>
</calcChain>
</file>

<file path=xl/sharedStrings.xml><?xml version="1.0" encoding="utf-8"?>
<sst xmlns="http://schemas.openxmlformats.org/spreadsheetml/2006/main" count="18" uniqueCount="18">
  <si>
    <t>#</t>
  </si>
  <si>
    <t>Applicant</t>
  </si>
  <si>
    <t>Project Title</t>
  </si>
  <si>
    <t>Project Number</t>
  </si>
  <si>
    <t>Possible General Criteria Score</t>
  </si>
  <si>
    <t>Applicant General Criteria Score</t>
  </si>
  <si>
    <t>Division General Criteria Score</t>
  </si>
  <si>
    <t>Possible Project Criteria Score</t>
  </si>
  <si>
    <t>Applicant Project Criteria Score</t>
  </si>
  <si>
    <t>Division Project Criteria Score</t>
  </si>
  <si>
    <t>Total Project Score</t>
  </si>
  <si>
    <t>Amount Requested</t>
  </si>
  <si>
    <t>Amount Awarded</t>
  </si>
  <si>
    <t>BLM - Redding Field Office</t>
  </si>
  <si>
    <t>Acquisition - Redding BLM</t>
  </si>
  <si>
    <t>G22-01-14-A01</t>
  </si>
  <si>
    <t>TOTALS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</si>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</sst>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1" applyNumberFormat="1" applyFont="1" applyFill="1"/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164" fontId="6" fillId="0" borderId="3" xfId="0" applyNumberFormat="1" applyFont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164" fontId="6" fillId="0" borderId="4" xfId="1" applyNumberFormat="1" applyFont="1" applyFill="1" applyBorder="1" applyAlignment="1">
      <alignment vertical="top"/>
    </xf>
    <xf numFmtId="0" fontId="6" fillId="3" borderId="2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64" fontId="7" fillId="3" borderId="3" xfId="0" applyNumberFormat="1" applyFont="1" applyFill="1" applyBorder="1" applyAlignment="1">
      <alignment vertical="top"/>
    </xf>
    <xf numFmtId="164" fontId="7" fillId="3" borderId="3" xfId="1" applyNumberFormat="1" applyFont="1" applyFill="1" applyBorder="1" applyAlignment="1">
      <alignment vertical="top"/>
    </xf>
    <xf numFmtId="164" fontId="7" fillId="3" borderId="4" xfId="1" applyNumberFormat="1" applyFont="1" applyFill="1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2" fillId="0" borderId="0" xfId="0" applyFont="1"/>
    <xf numFmtId="0" fontId="11" fillId="0" borderId="0" xfId="0" applyFont="1"/>
    <xf numFmtId="2" fontId="6" fillId="0" borderId="5" xfId="0" applyNumberFormat="1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2AF51-1F2A-4B8A-805F-BED614F265EE}">
  <dimension ref="A1:N12"/>
  <sheetViews>
    <sheetView showGridLines="0" tabSelected="1" view="pageLayout" zoomScale="140" zoomScaleNormal="100" zoomScalePageLayoutView="140" workbookViewId="0">
      <selection activeCell="E7" sqref="E7"/>
    </sheetView>
  </sheetViews>
  <sheetFormatPr defaultColWidth="2.85546875" defaultRowHeight="11.25" x14ac:dyDescent="0.2"/>
  <cols>
    <col min="1" max="1" width="4.42578125" style="3" customWidth="1"/>
    <col min="2" max="2" width="18.7109375" style="2" customWidth="1"/>
    <col min="3" max="3" width="18" style="2" customWidth="1"/>
    <col min="4" max="4" width="11.85546875" style="2" bestFit="1" customWidth="1"/>
    <col min="5" max="5" width="7.5703125" style="4" customWidth="1"/>
    <col min="6" max="6" width="8.140625" style="4" customWidth="1"/>
    <col min="7" max="7" width="7" style="5" customWidth="1"/>
    <col min="8" max="8" width="7.7109375" style="4" customWidth="1"/>
    <col min="9" max="9" width="8.28515625" style="4" customWidth="1"/>
    <col min="10" max="10" width="7" style="4" customWidth="1"/>
    <col min="11" max="11" width="6.42578125" style="4" customWidth="1"/>
    <col min="12" max="12" width="10.5703125" style="4" customWidth="1"/>
    <col min="13" max="14" width="13.5703125" style="4" customWidth="1"/>
    <col min="15" max="16384" width="2.85546875" style="2"/>
  </cols>
  <sheetData>
    <row r="1" spans="1:14" ht="5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17</v>
      </c>
    </row>
    <row r="2" spans="1:14" ht="12" thickBot="1" x14ac:dyDescent="0.25">
      <c r="L2" s="6"/>
      <c r="M2" s="6"/>
      <c r="N2" s="7">
        <v>1750000</v>
      </c>
    </row>
    <row r="3" spans="1:14" ht="12" customHeight="1" thickBot="1" x14ac:dyDescent="0.25">
      <c r="A3" s="8">
        <v>1</v>
      </c>
      <c r="B3" s="9" t="s">
        <v>13</v>
      </c>
      <c r="C3" s="9" t="s">
        <v>14</v>
      </c>
      <c r="D3" s="10" t="s">
        <v>15</v>
      </c>
      <c r="E3" s="10">
        <v>150</v>
      </c>
      <c r="F3" s="10">
        <v>85</v>
      </c>
      <c r="G3" s="10">
        <v>93</v>
      </c>
      <c r="H3" s="10">
        <v>57</v>
      </c>
      <c r="I3" s="10">
        <v>32</v>
      </c>
      <c r="J3" s="10">
        <v>25</v>
      </c>
      <c r="K3" s="27">
        <f>((G3+J3)/(E3+H3))*100</f>
        <v>57.004830917874393</v>
      </c>
      <c r="L3" s="11">
        <v>90000</v>
      </c>
      <c r="M3" s="12">
        <v>90000</v>
      </c>
      <c r="N3" s="13">
        <f>SUM(N2-M3)</f>
        <v>1660000</v>
      </c>
    </row>
    <row r="4" spans="1:14" ht="12" thickBot="1" x14ac:dyDescent="0.25">
      <c r="A4" s="14"/>
      <c r="B4" s="15"/>
      <c r="C4" s="16" t="s">
        <v>16</v>
      </c>
      <c r="D4" s="17"/>
      <c r="E4" s="17"/>
      <c r="F4" s="17"/>
      <c r="G4" s="17"/>
      <c r="H4" s="17"/>
      <c r="I4" s="17"/>
      <c r="J4" s="17"/>
      <c r="K4" s="18"/>
      <c r="L4" s="19">
        <f>SUM(L3:L3)</f>
        <v>90000</v>
      </c>
      <c r="M4" s="20">
        <f>SUM(M3:M3)</f>
        <v>90000</v>
      </c>
      <c r="N4" s="21">
        <f>N3</f>
        <v>1660000</v>
      </c>
    </row>
    <row r="5" spans="1:14" ht="12.7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1.25" customHeight="1" x14ac:dyDescent="0.25"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1.25" customHeight="1" x14ac:dyDescent="0.25"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11.25" customHeight="1" x14ac:dyDescent="0.25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12" spans="1:14" ht="15" x14ac:dyDescent="0.25">
      <c r="C12" s="26"/>
    </row>
  </sheetData>
  <sheetProtection algorithmName="SHA-512" hashValue="8YVC32HD90AvGPpL1luPCwVQ6SqOeqHCfqkZOJv6/VfZTPjZ+TWN+Gbg9VeYpvVKMeA2tv3/qKEwgiXEYGF+Pg==" saltValue="Cr0DDlvuNM734v50XK0KHQ==" spinCount="100000" sheet="1" selectLockedCells="1" selectUnlockedCells="1"/>
  <printOptions horizontalCentered="1"/>
  <pageMargins left="0.25" right="0.25" top="1" bottom="1" header="0.25" footer="0.5"/>
  <pageSetup scale="90" orientation="landscape" r:id="rId1"/>
  <headerFooter>
    <oddHeader>&amp;C&amp;"Arial,Bold"Final Awards
2022 Grants and Cooperative Agreements
Acquisition Projects</oddHeader>
    <oddFooter>&amp;C&amp;"Arial,Regular"Page &amp;P of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3" ma:contentTypeDescription="Create a new document." ma:contentTypeScope="" ma:versionID="819fd917dfb498d7d72628ccaf9227c5">
  <xsd:schema xmlns:xsd="http://www.w3.org/2001/XMLSchema" xmlns:xs="http://www.w3.org/2001/XMLSchema" xmlns:p="http://schemas.microsoft.com/office/2006/metadata/properties" xmlns:ns2="95a7bea4-1558-4890-8039-e5ad0ed69925" targetNamespace="http://schemas.microsoft.com/office/2006/metadata/properties" ma:root="true" ma:fieldsID="0bb3a4ec8983b88631314eed2463f4a1" ns2:_="">
    <xsd:import namespace="95a7bea4-1558-4890-8039-e5ad0ed69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898611-26B6-4CBD-A340-EDA954630D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B5A355-0247-46F1-B818-DD9B88CFF1B4}">
  <ds:schemaRefs>
    <ds:schemaRef ds:uri="http://schemas.microsoft.com/office/2006/metadata/properties"/>
    <ds:schemaRef ds:uri="http://schemas.microsoft.com/office/infopath/2007/PartnerControls"/>
    <ds:schemaRef ds:uri="95a7bea4-1558-4890-8039-e5ad0ed69925"/>
  </ds:schemaRefs>
</ds:datastoreItem>
</file>

<file path=customXml/itemProps3.xml><?xml version="1.0" encoding="utf-8"?>
<ds:datastoreItem xmlns:ds="http://schemas.openxmlformats.org/officeDocument/2006/customXml" ds:itemID="{93B8F275-ACCA-4B05-9F01-CD98E2EA73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Acquistion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Saechao, Nancy@Parks</cp:lastModifiedBy>
  <cp:revision/>
  <dcterms:created xsi:type="dcterms:W3CDTF">2021-07-28T23:02:11Z</dcterms:created>
  <dcterms:modified xsi:type="dcterms:W3CDTF">2022-08-18T20:03:51Z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